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9240" activeTab="0"/>
  </bookViews>
  <sheets>
    <sheet name="Foglio1" sheetId="1" r:id="rId1"/>
  </sheets>
  <definedNames>
    <definedName name="_xlnm.Print_Titles" localSheetId="0">'Foglio1'!$1:$3</definedName>
  </definedNames>
  <calcPr fullCalcOnLoad="1"/>
</workbook>
</file>

<file path=xl/sharedStrings.xml><?xml version="1.0" encoding="utf-8"?>
<sst xmlns="http://schemas.openxmlformats.org/spreadsheetml/2006/main" count="252" uniqueCount="116">
  <si>
    <t>no</t>
  </si>
  <si>
    <t>Friuli Venezia Giulia</t>
  </si>
  <si>
    <t>servizi</t>
  </si>
  <si>
    <t>si</t>
  </si>
  <si>
    <t>1</t>
  </si>
  <si>
    <t>71314200-4 Servizi di gestione energia</t>
  </si>
  <si>
    <t>mc</t>
  </si>
  <si>
    <t>Numero intervento CUI</t>
  </si>
  <si>
    <t>Codice fiscale amministrazione</t>
  </si>
  <si>
    <t>Prima annualità del primo programma nel quale l'intervento è stato inserito</t>
  </si>
  <si>
    <t>annualità nella quale si prevede di dare avvio alla procedura di acquisto</t>
  </si>
  <si>
    <t>Identificativo della procedura di acquisto</t>
  </si>
  <si>
    <t>Codice CUP</t>
  </si>
  <si>
    <t>Lotto funzionale</t>
  </si>
  <si>
    <t>Importo stimato lotto</t>
  </si>
  <si>
    <t>Ambito geografico di esecuzione dell'acquisto (regione/i)</t>
  </si>
  <si>
    <t>Codice eventuale CUP master</t>
  </si>
  <si>
    <t>settore</t>
  </si>
  <si>
    <t>CPV</t>
  </si>
  <si>
    <t>Descrizione acquisto</t>
  </si>
  <si>
    <t>Conformità ambientale</t>
  </si>
  <si>
    <t>Priorità</t>
  </si>
  <si>
    <t>Codice fiscale RUP</t>
  </si>
  <si>
    <t>Nome RUP</t>
  </si>
  <si>
    <t>Quantità</t>
  </si>
  <si>
    <t>Unità di misura</t>
  </si>
  <si>
    <t>Durata del contratto</t>
  </si>
  <si>
    <t>Stima costi programma primo anno</t>
  </si>
  <si>
    <t>Stima costi programma secondo anno</t>
  </si>
  <si>
    <t>Costi su annualità successive</t>
  </si>
  <si>
    <t>Stima costi programma totale</t>
  </si>
  <si>
    <t>Apporto di capitale privato - importo</t>
  </si>
  <si>
    <t>Cognome RUP</t>
  </si>
  <si>
    <t>Apporto di capitale privato - tipologia</t>
  </si>
  <si>
    <t>Si intende delegare a centrale di committenza o soggetto aggregatore la procedura</t>
  </si>
  <si>
    <t>Codice AUSA amministrazione delegata</t>
  </si>
  <si>
    <t>Denominazione amministrazione delegata</t>
  </si>
  <si>
    <t>codice</t>
  </si>
  <si>
    <t>anno</t>
  </si>
  <si>
    <t>si/no</t>
  </si>
  <si>
    <t>valore</t>
  </si>
  <si>
    <t>testo</t>
  </si>
  <si>
    <t>forniture/servizi</t>
  </si>
  <si>
    <t>tabella CPV</t>
  </si>
  <si>
    <t>livello 1-3</t>
  </si>
  <si>
    <t>numero</t>
  </si>
  <si>
    <t>numero in mesi</t>
  </si>
  <si>
    <t>valore (somma)</t>
  </si>
  <si>
    <t>0000226120</t>
  </si>
  <si>
    <t>Servizio Integrato Energia 3</t>
  </si>
  <si>
    <t>Convenzione Consip SIE3</t>
  </si>
  <si>
    <t>80013890324</t>
  </si>
  <si>
    <t>92511000-6</t>
  </si>
  <si>
    <t>servizi integrati di biblioteca</t>
  </si>
  <si>
    <t>BLBLSU56C68L424E</t>
  </si>
  <si>
    <t>BALBI</t>
  </si>
  <si>
    <t>Luisa</t>
  </si>
  <si>
    <t>ore di servizio</t>
  </si>
  <si>
    <t>forniture</t>
  </si>
  <si>
    <t>22212100-0</t>
  </si>
  <si>
    <t>acquisto periodici su supporto cartaceo</t>
  </si>
  <si>
    <t>titoli di periodici</t>
  </si>
  <si>
    <t>72320000-4</t>
  </si>
  <si>
    <t>Acquisizione pacchetto Elservier</t>
  </si>
  <si>
    <t>titoli di periodici elettronici</t>
  </si>
  <si>
    <t>Università degli Studi di Padova</t>
  </si>
  <si>
    <t>CRUI Conferenza dei Rettori delle Università Italiane</t>
  </si>
  <si>
    <t>001</t>
  </si>
  <si>
    <t>FRNLCN55E30L424L</t>
  </si>
  <si>
    <t>90900000-6 Servizi di pulizia e disinfestazione</t>
  </si>
  <si>
    <t>Servizio di pulizia</t>
  </si>
  <si>
    <t>BLSPLA65C05L424H</t>
  </si>
  <si>
    <t>Balsini</t>
  </si>
  <si>
    <t>Paolo</t>
  </si>
  <si>
    <t>mq</t>
  </si>
  <si>
    <t>h</t>
  </si>
  <si>
    <t>98341140-8 Servizi di vigilanza di edifici</t>
  </si>
  <si>
    <t>Servizio di vigilanza</t>
  </si>
  <si>
    <t>sì</t>
  </si>
  <si>
    <t>80013890324201700001</t>
  </si>
  <si>
    <t>80013890324201700009</t>
  </si>
  <si>
    <t>009</t>
  </si>
  <si>
    <t>80013890324201800001</t>
  </si>
  <si>
    <t>0000239224</t>
  </si>
  <si>
    <t>80013890324201800002</t>
  </si>
  <si>
    <t>0000333893</t>
  </si>
  <si>
    <t>018</t>
  </si>
  <si>
    <t>011</t>
  </si>
  <si>
    <t>010</t>
  </si>
  <si>
    <t>80013890324201800009</t>
  </si>
  <si>
    <t>VRGRRT66A10L424L</t>
  </si>
  <si>
    <t>Vergine</t>
  </si>
  <si>
    <t>Roberto</t>
  </si>
  <si>
    <t>Servizio di portierato/uscierato</t>
  </si>
  <si>
    <t>8001389032420190</t>
  </si>
  <si>
    <t>Frandolig</t>
  </si>
  <si>
    <t>Luciano</t>
  </si>
  <si>
    <t>ore</t>
  </si>
  <si>
    <t>003</t>
  </si>
  <si>
    <t>CONSIP CONVENZIONE FM3 in prosecuzione</t>
  </si>
  <si>
    <t>72+12</t>
  </si>
  <si>
    <t>S80013890324201900053</t>
  </si>
  <si>
    <t xml:space="preserve">98341120-2 servizi di portineria </t>
  </si>
  <si>
    <t>002</t>
  </si>
  <si>
    <t>004</t>
  </si>
  <si>
    <t>005</t>
  </si>
  <si>
    <t>S80013890324201900051</t>
  </si>
  <si>
    <t>053</t>
  </si>
  <si>
    <t>051</t>
  </si>
  <si>
    <t>98341120-2</t>
  </si>
  <si>
    <t>Servizio di  portierato</t>
  </si>
  <si>
    <t>S80013890324202000001</t>
  </si>
  <si>
    <t>S80013890324202000002</t>
  </si>
  <si>
    <t>S80013890324202000003</t>
  </si>
  <si>
    <t>S80013890324202000004</t>
  </si>
  <si>
    <t>F80013890324202000001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</si>
</sst>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333333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0" xfId="0" applyNumberFormat="1" applyFont="1" applyAlignment="1" applyProtection="1">
      <alignment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3" fontId="2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Alignment="1" applyProtection="1" quotePrefix="1">
      <alignment wrapText="1"/>
      <protection locked="0"/>
    </xf>
    <xf numFmtId="49" fontId="2" fillId="0" borderId="0" xfId="0" applyNumberFormat="1" applyFont="1" applyFill="1" applyAlignment="1" applyProtection="1">
      <alignment wrapText="1"/>
      <protection locked="0"/>
    </xf>
    <xf numFmtId="1" fontId="2" fillId="0" borderId="0" xfId="0" applyNumberFormat="1" applyFont="1" applyFill="1" applyAlignment="1" applyProtection="1">
      <alignment wrapText="1"/>
      <protection locked="0"/>
    </xf>
    <xf numFmtId="164" fontId="2" fillId="0" borderId="0" xfId="0" applyNumberFormat="1" applyFont="1" applyFill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40" fillId="0" borderId="0" xfId="0" applyNumberFormat="1" applyFont="1" applyAlignment="1" applyProtection="1">
      <alignment wrapText="1"/>
      <protection locked="0"/>
    </xf>
    <xf numFmtId="49" fontId="41" fillId="0" borderId="0" xfId="0" applyNumberFormat="1" applyFont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Fill="1" applyBorder="1" applyAlignment="1" applyProtection="1">
      <alignment wrapText="1"/>
      <protection locked="0"/>
    </xf>
    <xf numFmtId="3" fontId="2" fillId="0" borderId="0" xfId="0" applyNumberFormat="1" applyFont="1" applyFill="1" applyBorder="1" applyAlignment="1" applyProtection="1">
      <alignment wrapText="1"/>
      <protection locked="0"/>
    </xf>
    <xf numFmtId="1" fontId="2" fillId="0" borderId="0" xfId="0" applyNumberFormat="1" applyFont="1" applyFill="1" applyBorder="1" applyAlignment="1" applyProtection="1">
      <alignment wrapText="1"/>
      <protection locked="0"/>
    </xf>
    <xf numFmtId="49" fontId="42" fillId="0" borderId="0" xfId="0" applyNumberFormat="1" applyFont="1" applyFill="1" applyBorder="1" applyAlignment="1" applyProtection="1">
      <alignment wrapText="1"/>
      <protection locked="0"/>
    </xf>
    <xf numFmtId="8" fontId="4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57421875" style="0" bestFit="1" customWidth="1"/>
    <col min="2" max="2" width="12.7109375" style="0" bestFit="1" customWidth="1"/>
    <col min="3" max="3" width="12.00390625" style="0" customWidth="1"/>
    <col min="6" max="6" width="9.00390625" style="0" bestFit="1" customWidth="1"/>
    <col min="8" max="8" width="13.8515625" style="0" bestFit="1" customWidth="1"/>
    <col min="10" max="10" width="17.00390625" style="0" customWidth="1"/>
    <col min="16" max="17" width="11.28125" style="0" bestFit="1" customWidth="1"/>
    <col min="18" max="19" width="12.7109375" style="0" bestFit="1" customWidth="1"/>
    <col min="22" max="23" width="12.7109375" style="0" bestFit="1" customWidth="1"/>
    <col min="24" max="25" width="13.8515625" style="0" bestFit="1" customWidth="1"/>
  </cols>
  <sheetData>
    <row r="1" spans="1:30" s="2" customFormat="1" ht="195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18</v>
      </c>
      <c r="M1" s="3" t="s">
        <v>19</v>
      </c>
      <c r="N1" s="3" t="s">
        <v>20</v>
      </c>
      <c r="O1" s="3" t="s">
        <v>21</v>
      </c>
      <c r="P1" s="3" t="s">
        <v>22</v>
      </c>
      <c r="Q1" s="3" t="s">
        <v>32</v>
      </c>
      <c r="R1" s="3" t="s">
        <v>23</v>
      </c>
      <c r="S1" s="3" t="s">
        <v>24</v>
      </c>
      <c r="T1" s="3" t="s">
        <v>25</v>
      </c>
      <c r="U1" s="3" t="s">
        <v>26</v>
      </c>
      <c r="V1" s="3" t="s">
        <v>27</v>
      </c>
      <c r="W1" s="3" t="s">
        <v>28</v>
      </c>
      <c r="X1" s="3" t="s">
        <v>29</v>
      </c>
      <c r="Y1" s="3" t="s">
        <v>30</v>
      </c>
      <c r="Z1" s="3" t="s">
        <v>31</v>
      </c>
      <c r="AA1" s="3" t="s">
        <v>33</v>
      </c>
      <c r="AB1" s="3" t="s">
        <v>34</v>
      </c>
      <c r="AC1" s="3" t="s">
        <v>35</v>
      </c>
      <c r="AD1" s="3" t="s">
        <v>36</v>
      </c>
    </row>
    <row r="2" spans="1:30" s="2" customFormat="1" ht="30">
      <c r="A2" s="3" t="s">
        <v>37</v>
      </c>
      <c r="B2" s="3" t="s">
        <v>37</v>
      </c>
      <c r="C2" s="3" t="s">
        <v>38</v>
      </c>
      <c r="D2" s="3" t="s">
        <v>38</v>
      </c>
      <c r="E2" s="3" t="s">
        <v>37</v>
      </c>
      <c r="F2" s="3" t="s">
        <v>37</v>
      </c>
      <c r="G2" s="3" t="s">
        <v>39</v>
      </c>
      <c r="H2" s="3" t="s">
        <v>40</v>
      </c>
      <c r="I2" s="3" t="s">
        <v>41</v>
      </c>
      <c r="J2" s="3" t="s">
        <v>37</v>
      </c>
      <c r="K2" s="3" t="s">
        <v>42</v>
      </c>
      <c r="L2" s="3" t="s">
        <v>43</v>
      </c>
      <c r="M2" s="3" t="s">
        <v>41</v>
      </c>
      <c r="N2" s="3" t="s">
        <v>39</v>
      </c>
      <c r="O2" s="3" t="s">
        <v>44</v>
      </c>
      <c r="P2" s="3" t="s">
        <v>41</v>
      </c>
      <c r="Q2" s="3" t="s">
        <v>41</v>
      </c>
      <c r="R2" s="3" t="s">
        <v>41</v>
      </c>
      <c r="S2" s="3" t="s">
        <v>45</v>
      </c>
      <c r="T2" s="3" t="s">
        <v>41</v>
      </c>
      <c r="U2" s="3" t="s">
        <v>46</v>
      </c>
      <c r="V2" s="3" t="s">
        <v>40</v>
      </c>
      <c r="W2" s="3" t="s">
        <v>40</v>
      </c>
      <c r="X2" s="3" t="s">
        <v>40</v>
      </c>
      <c r="Y2" s="3" t="s">
        <v>47</v>
      </c>
      <c r="Z2" s="3" t="s">
        <v>40</v>
      </c>
      <c r="AA2" s="3" t="s">
        <v>41</v>
      </c>
      <c r="AB2" s="3" t="s">
        <v>39</v>
      </c>
      <c r="AC2" s="3" t="s">
        <v>37</v>
      </c>
      <c r="AD2" s="3" t="s">
        <v>41</v>
      </c>
    </row>
    <row r="3" s="1" customFormat="1" ht="15"/>
    <row r="4" spans="1:30" s="1" customFormat="1" ht="51.75">
      <c r="A4" s="9" t="s">
        <v>79</v>
      </c>
      <c r="B4" s="4" t="s">
        <v>51</v>
      </c>
      <c r="C4" s="5">
        <v>2017</v>
      </c>
      <c r="D4" s="5">
        <v>2014</v>
      </c>
      <c r="E4" s="4" t="s">
        <v>67</v>
      </c>
      <c r="F4" s="14"/>
      <c r="G4" s="4" t="s">
        <v>0</v>
      </c>
      <c r="H4" s="6">
        <v>4229660</v>
      </c>
      <c r="I4" s="4" t="s">
        <v>1</v>
      </c>
      <c r="J4" s="4"/>
      <c r="K4" s="4" t="s">
        <v>2</v>
      </c>
      <c r="L4" s="4" t="s">
        <v>52</v>
      </c>
      <c r="M4" s="4" t="s">
        <v>53</v>
      </c>
      <c r="N4" s="4" t="s">
        <v>3</v>
      </c>
      <c r="O4" s="4" t="s">
        <v>4</v>
      </c>
      <c r="P4" s="4" t="s">
        <v>54</v>
      </c>
      <c r="Q4" s="4" t="s">
        <v>55</v>
      </c>
      <c r="R4" s="4" t="s">
        <v>56</v>
      </c>
      <c r="S4" s="7">
        <v>222614</v>
      </c>
      <c r="T4" s="4" t="s">
        <v>57</v>
      </c>
      <c r="U4" s="5" t="s">
        <v>100</v>
      </c>
      <c r="V4" s="6">
        <v>610000</v>
      </c>
      <c r="W4" s="6">
        <v>0</v>
      </c>
      <c r="X4" s="6">
        <v>0</v>
      </c>
      <c r="Y4" s="6">
        <f>SUM(V4:X4)</f>
        <v>610000</v>
      </c>
      <c r="Z4" s="6">
        <v>0</v>
      </c>
      <c r="AA4" s="4"/>
      <c r="AB4" s="4" t="s">
        <v>0</v>
      </c>
      <c r="AC4" s="4"/>
      <c r="AD4" s="4"/>
    </row>
    <row r="5" spans="1:30" s="1" customFormat="1" ht="64.5">
      <c r="A5" s="9" t="s">
        <v>80</v>
      </c>
      <c r="B5" s="4" t="s">
        <v>51</v>
      </c>
      <c r="C5" s="5">
        <v>2017</v>
      </c>
      <c r="D5" s="5">
        <v>2017</v>
      </c>
      <c r="E5" s="4" t="s">
        <v>81</v>
      </c>
      <c r="F5" s="14"/>
      <c r="G5" s="4" t="s">
        <v>0</v>
      </c>
      <c r="H5" s="11">
        <v>20097051</v>
      </c>
      <c r="I5" s="4" t="s">
        <v>1</v>
      </c>
      <c r="J5" s="4"/>
      <c r="K5" s="4" t="s">
        <v>2</v>
      </c>
      <c r="L5" s="4" t="s">
        <v>5</v>
      </c>
      <c r="M5" s="4" t="s">
        <v>49</v>
      </c>
      <c r="N5" s="9" t="s">
        <v>78</v>
      </c>
      <c r="O5" s="4" t="s">
        <v>4</v>
      </c>
      <c r="P5" s="4" t="s">
        <v>90</v>
      </c>
      <c r="Q5" s="4" t="s">
        <v>91</v>
      </c>
      <c r="R5" s="4" t="s">
        <v>92</v>
      </c>
      <c r="S5" s="7">
        <v>841680</v>
      </c>
      <c r="T5" s="4" t="s">
        <v>6</v>
      </c>
      <c r="U5" s="5">
        <v>72</v>
      </c>
      <c r="V5" s="6">
        <v>3312621.96</v>
      </c>
      <c r="W5" s="6">
        <v>3312621.96</v>
      </c>
      <c r="X5" s="15">
        <v>4968932.94</v>
      </c>
      <c r="Y5" s="6">
        <f>SUM(V5:X5)</f>
        <v>11594176.86</v>
      </c>
      <c r="Z5" s="6">
        <v>0</v>
      </c>
      <c r="AA5" s="4"/>
      <c r="AB5" s="4" t="s">
        <v>3</v>
      </c>
      <c r="AC5" s="4" t="s">
        <v>48</v>
      </c>
      <c r="AD5" s="4" t="s">
        <v>50</v>
      </c>
    </row>
    <row r="6" spans="1:30" s="1" customFormat="1" ht="64.5">
      <c r="A6" s="9" t="s">
        <v>82</v>
      </c>
      <c r="B6" s="4" t="s">
        <v>51</v>
      </c>
      <c r="C6" s="5">
        <v>2018</v>
      </c>
      <c r="D6" s="5">
        <v>2018</v>
      </c>
      <c r="E6" s="9" t="s">
        <v>88</v>
      </c>
      <c r="F6" s="14"/>
      <c r="G6" s="4" t="s">
        <v>0</v>
      </c>
      <c r="H6" s="6">
        <v>2818000</v>
      </c>
      <c r="I6" s="4" t="s">
        <v>1</v>
      </c>
      <c r="J6" s="4"/>
      <c r="K6" s="4" t="s">
        <v>58</v>
      </c>
      <c r="L6" s="4" t="s">
        <v>59</v>
      </c>
      <c r="M6" s="4" t="s">
        <v>60</v>
      </c>
      <c r="N6" s="4" t="s">
        <v>3</v>
      </c>
      <c r="O6" s="4" t="s">
        <v>4</v>
      </c>
      <c r="P6" s="4" t="s">
        <v>54</v>
      </c>
      <c r="Q6" s="4" t="s">
        <v>55</v>
      </c>
      <c r="R6" s="4" t="s">
        <v>56</v>
      </c>
      <c r="S6" s="7">
        <v>5500</v>
      </c>
      <c r="T6" s="4" t="s">
        <v>61</v>
      </c>
      <c r="U6" s="5">
        <v>36</v>
      </c>
      <c r="V6" s="6">
        <v>985000</v>
      </c>
      <c r="W6" s="6">
        <v>0</v>
      </c>
      <c r="X6" s="6">
        <v>0</v>
      </c>
      <c r="Y6" s="6">
        <f>SUM(V6:X6)</f>
        <v>985000</v>
      </c>
      <c r="Z6" s="6">
        <v>0</v>
      </c>
      <c r="AA6" s="4"/>
      <c r="AB6" s="4" t="s">
        <v>3</v>
      </c>
      <c r="AC6" s="13" t="s">
        <v>83</v>
      </c>
      <c r="AD6" s="4" t="s">
        <v>65</v>
      </c>
    </row>
    <row r="7" spans="1:30" s="1" customFormat="1" ht="90">
      <c r="A7" s="9" t="s">
        <v>84</v>
      </c>
      <c r="B7" s="4" t="s">
        <v>51</v>
      </c>
      <c r="C7" s="5">
        <v>2018</v>
      </c>
      <c r="D7" s="5">
        <v>2018</v>
      </c>
      <c r="E7" s="9" t="s">
        <v>87</v>
      </c>
      <c r="F7" s="14"/>
      <c r="G7" s="4" t="s">
        <v>0</v>
      </c>
      <c r="H7" s="6">
        <v>2833899.5</v>
      </c>
      <c r="I7" s="4" t="s">
        <v>1</v>
      </c>
      <c r="J7" s="4"/>
      <c r="K7" s="4" t="s">
        <v>2</v>
      </c>
      <c r="L7" s="4" t="s">
        <v>62</v>
      </c>
      <c r="M7" s="4" t="s">
        <v>63</v>
      </c>
      <c r="N7" s="4" t="s">
        <v>3</v>
      </c>
      <c r="O7" s="4" t="s">
        <v>4</v>
      </c>
      <c r="P7" s="4" t="s">
        <v>54</v>
      </c>
      <c r="Q7" s="4" t="s">
        <v>55</v>
      </c>
      <c r="R7" s="4" t="s">
        <v>56</v>
      </c>
      <c r="S7" s="7">
        <v>10000</v>
      </c>
      <c r="T7" s="4" t="s">
        <v>64</v>
      </c>
      <c r="U7" s="5">
        <v>60</v>
      </c>
      <c r="V7" s="6">
        <v>564443.66</v>
      </c>
      <c r="W7" s="6">
        <v>572910.32</v>
      </c>
      <c r="X7" s="6">
        <v>584368.52</v>
      </c>
      <c r="Y7" s="6">
        <f>SUM(V7:X7)</f>
        <v>1721722.5</v>
      </c>
      <c r="Z7" s="6">
        <v>0</v>
      </c>
      <c r="AA7" s="4"/>
      <c r="AB7" s="4" t="s">
        <v>3</v>
      </c>
      <c r="AC7" s="4" t="s">
        <v>85</v>
      </c>
      <c r="AD7" s="4" t="s">
        <v>66</v>
      </c>
    </row>
    <row r="8" spans="1:30" ht="64.5">
      <c r="A8" s="9" t="s">
        <v>89</v>
      </c>
      <c r="B8" s="4" t="s">
        <v>51</v>
      </c>
      <c r="C8" s="10">
        <v>2018</v>
      </c>
      <c r="D8" s="5">
        <v>2015</v>
      </c>
      <c r="E8" s="9" t="s">
        <v>86</v>
      </c>
      <c r="F8" s="14"/>
      <c r="G8" s="4" t="s">
        <v>0</v>
      </c>
      <c r="H8" s="6">
        <v>2142424.2</v>
      </c>
      <c r="I8" s="4" t="s">
        <v>1</v>
      </c>
      <c r="J8" s="4"/>
      <c r="K8" s="4" t="s">
        <v>2</v>
      </c>
      <c r="L8" s="4" t="s">
        <v>76</v>
      </c>
      <c r="M8" s="4" t="s">
        <v>77</v>
      </c>
      <c r="N8" s="4" t="s">
        <v>0</v>
      </c>
      <c r="O8" s="4" t="s">
        <v>4</v>
      </c>
      <c r="P8" s="8" t="s">
        <v>71</v>
      </c>
      <c r="Q8" s="4" t="s">
        <v>72</v>
      </c>
      <c r="R8" s="4" t="s">
        <v>73</v>
      </c>
      <c r="S8" s="7">
        <v>85700</v>
      </c>
      <c r="T8" s="4" t="s">
        <v>75</v>
      </c>
      <c r="U8" s="5">
        <v>60</v>
      </c>
      <c r="V8" s="6">
        <v>279506.32</v>
      </c>
      <c r="W8" s="6">
        <v>0</v>
      </c>
      <c r="X8" s="6">
        <v>0</v>
      </c>
      <c r="Y8" s="6">
        <f>V8+W8+X8</f>
        <v>279506.32</v>
      </c>
      <c r="Z8" s="6">
        <v>0</v>
      </c>
      <c r="AA8" s="4"/>
      <c r="AB8" s="4" t="s">
        <v>0</v>
      </c>
      <c r="AC8" s="4"/>
      <c r="AD8" s="4"/>
    </row>
    <row r="9" spans="1:30" ht="77.25">
      <c r="A9" s="16" t="s">
        <v>106</v>
      </c>
      <c r="B9" s="4" t="s">
        <v>51</v>
      </c>
      <c r="C9" s="10">
        <v>2019</v>
      </c>
      <c r="D9" s="5">
        <v>2019</v>
      </c>
      <c r="E9" s="9" t="s">
        <v>108</v>
      </c>
      <c r="F9" s="14"/>
      <c r="G9" s="4" t="s">
        <v>0</v>
      </c>
      <c r="H9" s="6">
        <v>1158000</v>
      </c>
      <c r="I9" s="4" t="s">
        <v>1</v>
      </c>
      <c r="J9" s="4"/>
      <c r="K9" s="4" t="s">
        <v>2</v>
      </c>
      <c r="L9" s="4" t="s">
        <v>109</v>
      </c>
      <c r="M9" s="4" t="s">
        <v>110</v>
      </c>
      <c r="N9" s="4" t="s">
        <v>0</v>
      </c>
      <c r="O9" s="4" t="s">
        <v>4</v>
      </c>
      <c r="P9" s="16" t="s">
        <v>68</v>
      </c>
      <c r="Q9" s="4" t="s">
        <v>95</v>
      </c>
      <c r="R9" s="4" t="s">
        <v>96</v>
      </c>
      <c r="S9" s="7">
        <v>17140</v>
      </c>
      <c r="T9" s="4" t="s">
        <v>75</v>
      </c>
      <c r="U9" s="5">
        <v>12</v>
      </c>
      <c r="V9" s="6">
        <v>568000</v>
      </c>
      <c r="W9" s="6">
        <v>0</v>
      </c>
      <c r="X9" s="6">
        <v>0</v>
      </c>
      <c r="Y9" s="6">
        <f>V9+W9+X9</f>
        <v>568000</v>
      </c>
      <c r="Z9" s="6">
        <v>0</v>
      </c>
      <c r="AA9" s="4"/>
      <c r="AB9" s="4" t="s">
        <v>3</v>
      </c>
      <c r="AC9" s="9" t="s">
        <v>48</v>
      </c>
      <c r="AD9" s="9" t="s">
        <v>99</v>
      </c>
    </row>
    <row r="10" spans="1:30" ht="77.25">
      <c r="A10" s="16" t="s">
        <v>101</v>
      </c>
      <c r="B10" s="16" t="s">
        <v>51</v>
      </c>
      <c r="C10" s="18">
        <v>2019</v>
      </c>
      <c r="D10" s="18">
        <v>2019</v>
      </c>
      <c r="E10" s="16" t="s">
        <v>107</v>
      </c>
      <c r="F10" s="16"/>
      <c r="G10" s="16" t="s">
        <v>0</v>
      </c>
      <c r="H10" s="15">
        <v>1462000</v>
      </c>
      <c r="I10" s="16" t="s">
        <v>1</v>
      </c>
      <c r="J10" s="16"/>
      <c r="K10" s="16" t="s">
        <v>2</v>
      </c>
      <c r="L10" s="16" t="s">
        <v>69</v>
      </c>
      <c r="M10" s="16" t="s">
        <v>70</v>
      </c>
      <c r="N10" s="16" t="s">
        <v>3</v>
      </c>
      <c r="O10" s="16" t="s">
        <v>4</v>
      </c>
      <c r="P10" s="8" t="s">
        <v>71</v>
      </c>
      <c r="Q10" s="16" t="s">
        <v>72</v>
      </c>
      <c r="R10" s="16" t="s">
        <v>73</v>
      </c>
      <c r="S10" s="17">
        <v>170000</v>
      </c>
      <c r="T10" s="16" t="s">
        <v>74</v>
      </c>
      <c r="U10" s="18">
        <v>12</v>
      </c>
      <c r="V10" s="15">
        <v>731000</v>
      </c>
      <c r="W10" s="15">
        <v>0</v>
      </c>
      <c r="X10" s="15">
        <v>0</v>
      </c>
      <c r="Y10" s="15">
        <v>731000</v>
      </c>
      <c r="Z10" s="6">
        <v>0</v>
      </c>
      <c r="AB10" s="4" t="s">
        <v>3</v>
      </c>
      <c r="AC10" s="9" t="s">
        <v>48</v>
      </c>
      <c r="AD10" s="9" t="s">
        <v>99</v>
      </c>
    </row>
    <row r="11" spans="1:30" ht="51.75">
      <c r="A11" s="16" t="s">
        <v>111</v>
      </c>
      <c r="B11" s="16" t="s">
        <v>94</v>
      </c>
      <c r="C11" s="18">
        <v>2020</v>
      </c>
      <c r="D11" s="18">
        <v>2020</v>
      </c>
      <c r="E11" s="16" t="s">
        <v>67</v>
      </c>
      <c r="F11" s="19"/>
      <c r="G11" s="16" t="s">
        <v>0</v>
      </c>
      <c r="H11" s="15">
        <v>5648328</v>
      </c>
      <c r="I11" s="16" t="s">
        <v>1</v>
      </c>
      <c r="J11" s="19"/>
      <c r="K11" s="16" t="s">
        <v>2</v>
      </c>
      <c r="L11" s="16" t="s">
        <v>102</v>
      </c>
      <c r="M11" s="16" t="s">
        <v>93</v>
      </c>
      <c r="N11" s="16" t="s">
        <v>3</v>
      </c>
      <c r="O11" s="16" t="s">
        <v>4</v>
      </c>
      <c r="P11" s="16" t="s">
        <v>68</v>
      </c>
      <c r="Q11" s="16" t="s">
        <v>95</v>
      </c>
      <c r="R11" s="16" t="s">
        <v>96</v>
      </c>
      <c r="S11" s="17">
        <v>332255</v>
      </c>
      <c r="T11" s="16" t="s">
        <v>97</v>
      </c>
      <c r="U11" s="18">
        <v>36</v>
      </c>
      <c r="V11" s="15">
        <v>935213</v>
      </c>
      <c r="W11" s="15">
        <v>1885246</v>
      </c>
      <c r="X11" s="15">
        <v>2827869</v>
      </c>
      <c r="Y11" s="15">
        <v>5648328</v>
      </c>
      <c r="Z11" s="15" t="s">
        <v>0</v>
      </c>
      <c r="AA11" s="16"/>
      <c r="AB11" s="16" t="s">
        <v>0</v>
      </c>
      <c r="AC11" s="19"/>
      <c r="AD11" s="19"/>
    </row>
    <row r="12" spans="1:30" ht="77.25">
      <c r="A12" s="16" t="s">
        <v>112</v>
      </c>
      <c r="B12" s="4" t="s">
        <v>51</v>
      </c>
      <c r="C12" s="5">
        <v>2020</v>
      </c>
      <c r="D12" s="5">
        <v>2020</v>
      </c>
      <c r="E12" s="9" t="s">
        <v>103</v>
      </c>
      <c r="F12" s="14"/>
      <c r="G12" s="4" t="s">
        <v>0</v>
      </c>
      <c r="H12" s="6">
        <v>15390000</v>
      </c>
      <c r="I12" s="4" t="s">
        <v>1</v>
      </c>
      <c r="J12" s="12"/>
      <c r="K12" s="4" t="s">
        <v>2</v>
      </c>
      <c r="L12" s="4" t="s">
        <v>69</v>
      </c>
      <c r="M12" s="4" t="s">
        <v>70</v>
      </c>
      <c r="N12" s="4" t="s">
        <v>3</v>
      </c>
      <c r="O12" s="4" t="s">
        <v>4</v>
      </c>
      <c r="P12" s="8" t="s">
        <v>71</v>
      </c>
      <c r="Q12" s="4" t="s">
        <v>72</v>
      </c>
      <c r="R12" s="4" t="s">
        <v>73</v>
      </c>
      <c r="S12" s="7">
        <v>182300</v>
      </c>
      <c r="T12" s="4" t="s">
        <v>74</v>
      </c>
      <c r="U12" s="5">
        <v>108</v>
      </c>
      <c r="V12" s="6">
        <v>855000</v>
      </c>
      <c r="W12" s="6">
        <v>1710000</v>
      </c>
      <c r="X12" s="6">
        <v>12825000</v>
      </c>
      <c r="Y12" s="6">
        <f>V12+W12+X12</f>
        <v>15390000</v>
      </c>
      <c r="Z12" s="6">
        <v>0</v>
      </c>
      <c r="AA12" s="12"/>
      <c r="AB12" s="4" t="s">
        <v>0</v>
      </c>
      <c r="AC12" s="4"/>
      <c r="AD12" s="4"/>
    </row>
    <row r="13" spans="1:30" ht="64.5">
      <c r="A13" s="16" t="s">
        <v>113</v>
      </c>
      <c r="B13" s="16" t="s">
        <v>51</v>
      </c>
      <c r="C13" s="18">
        <v>2020</v>
      </c>
      <c r="D13" s="18">
        <v>2020</v>
      </c>
      <c r="E13" s="16" t="s">
        <v>98</v>
      </c>
      <c r="F13" s="16"/>
      <c r="G13" s="16" t="s">
        <v>0</v>
      </c>
      <c r="H13" s="15">
        <v>2460000</v>
      </c>
      <c r="I13" s="16" t="s">
        <v>1</v>
      </c>
      <c r="J13" s="16"/>
      <c r="K13" s="16" t="s">
        <v>2</v>
      </c>
      <c r="L13" s="16" t="s">
        <v>76</v>
      </c>
      <c r="M13" s="16" t="s">
        <v>77</v>
      </c>
      <c r="N13" s="16" t="s">
        <v>0</v>
      </c>
      <c r="O13" s="16" t="s">
        <v>4</v>
      </c>
      <c r="P13" s="8" t="s">
        <v>71</v>
      </c>
      <c r="Q13" s="4" t="s">
        <v>72</v>
      </c>
      <c r="R13" s="4" t="s">
        <v>73</v>
      </c>
      <c r="S13" s="17">
        <v>100663</v>
      </c>
      <c r="T13" s="16" t="s">
        <v>75</v>
      </c>
      <c r="U13" s="18">
        <v>60</v>
      </c>
      <c r="V13" s="15">
        <v>164000</v>
      </c>
      <c r="W13" s="15">
        <v>492000</v>
      </c>
      <c r="X13" s="15">
        <v>1804000</v>
      </c>
      <c r="Y13" s="15">
        <v>2460000</v>
      </c>
      <c r="Z13" s="15">
        <v>0</v>
      </c>
      <c r="AA13" s="16"/>
      <c r="AB13" s="16" t="s">
        <v>0</v>
      </c>
      <c r="AC13" s="4"/>
      <c r="AD13" s="4"/>
    </row>
    <row r="14" spans="1:30" ht="51.75">
      <c r="A14" s="16" t="s">
        <v>114</v>
      </c>
      <c r="B14" s="4" t="s">
        <v>51</v>
      </c>
      <c r="C14" s="22">
        <v>2020</v>
      </c>
      <c r="D14" s="18">
        <v>2020</v>
      </c>
      <c r="E14" s="16" t="s">
        <v>104</v>
      </c>
      <c r="G14" s="4" t="s">
        <v>0</v>
      </c>
      <c r="H14" s="15">
        <v>4928000</v>
      </c>
      <c r="I14" s="4" t="s">
        <v>1</v>
      </c>
      <c r="K14" s="4" t="s">
        <v>2</v>
      </c>
      <c r="L14" s="4" t="s">
        <v>52</v>
      </c>
      <c r="M14" s="4" t="s">
        <v>53</v>
      </c>
      <c r="N14" s="4" t="s">
        <v>3</v>
      </c>
      <c r="P14" s="4" t="s">
        <v>54</v>
      </c>
      <c r="Q14" s="4" t="s">
        <v>55</v>
      </c>
      <c r="R14" s="4" t="s">
        <v>56</v>
      </c>
      <c r="S14" s="7">
        <v>222614</v>
      </c>
      <c r="T14" s="4" t="s">
        <v>57</v>
      </c>
      <c r="U14" s="5">
        <f>12*7</f>
        <v>84</v>
      </c>
      <c r="V14" s="20">
        <v>0</v>
      </c>
      <c r="W14" s="15">
        <v>704000</v>
      </c>
      <c r="X14" s="15">
        <v>4224000</v>
      </c>
      <c r="Y14" s="6">
        <f>SUM(V14:X14)</f>
        <v>4928000</v>
      </c>
      <c r="Z14" s="6">
        <v>0</v>
      </c>
      <c r="AA14" s="4"/>
      <c r="AB14" s="4" t="s">
        <v>0</v>
      </c>
      <c r="AC14" s="4"/>
      <c r="AD14" s="4"/>
    </row>
    <row r="15" spans="1:30" ht="64.5">
      <c r="A15" s="16" t="s">
        <v>115</v>
      </c>
      <c r="B15" s="4" t="s">
        <v>51</v>
      </c>
      <c r="C15" s="22">
        <v>2020</v>
      </c>
      <c r="D15" s="18">
        <v>2020</v>
      </c>
      <c r="E15" s="16" t="s">
        <v>105</v>
      </c>
      <c r="G15" s="4" t="s">
        <v>0</v>
      </c>
      <c r="H15" s="15">
        <v>2680000</v>
      </c>
      <c r="I15" s="4" t="s">
        <v>1</v>
      </c>
      <c r="K15" s="4" t="s">
        <v>58</v>
      </c>
      <c r="L15" s="4" t="s">
        <v>59</v>
      </c>
      <c r="M15" s="4" t="s">
        <v>60</v>
      </c>
      <c r="N15" s="4" t="s">
        <v>3</v>
      </c>
      <c r="P15" s="4" t="s">
        <v>54</v>
      </c>
      <c r="Q15" s="4" t="s">
        <v>55</v>
      </c>
      <c r="R15" s="4" t="s">
        <v>56</v>
      </c>
      <c r="S15" s="7">
        <v>5500</v>
      </c>
      <c r="T15" s="4" t="s">
        <v>61</v>
      </c>
      <c r="U15" s="5">
        <v>36</v>
      </c>
      <c r="V15" s="20">
        <v>0</v>
      </c>
      <c r="W15" s="21">
        <v>890000</v>
      </c>
      <c r="X15" s="21">
        <v>1790000</v>
      </c>
      <c r="Y15" s="6">
        <f>SUM(V15:X15)</f>
        <v>2680000</v>
      </c>
      <c r="Z15" s="6">
        <v>0</v>
      </c>
      <c r="AA15" s="4"/>
      <c r="AB15" s="4" t="s">
        <v>3</v>
      </c>
      <c r="AC15" s="13" t="s">
        <v>83</v>
      </c>
      <c r="AD15" s="4" t="s">
        <v>65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BENOLICH NOVELLA</cp:lastModifiedBy>
  <cp:lastPrinted>2019-10-10T10:52:26Z</cp:lastPrinted>
  <dcterms:created xsi:type="dcterms:W3CDTF">2016-12-23T08:26:57Z</dcterms:created>
  <dcterms:modified xsi:type="dcterms:W3CDTF">2019-10-30T09:59:26Z</dcterms:modified>
  <cp:category/>
  <cp:version/>
  <cp:contentType/>
  <cp:contentStatus/>
</cp:coreProperties>
</file>